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C43920CF-3D0E-4F58-BC7C-09FA06D20F6D}" xr6:coauthVersionLast="47" xr6:coauthVersionMax="47" xr10:uidLastSave="{00000000-0000-0000-0000-000000000000}"/>
  <bookViews>
    <workbookView xWindow="5175" yWindow="435" windowWidth="14415" windowHeight="14730" xr2:uid="{00000000-000D-0000-FFFF-FFFF00000000}"/>
  </bookViews>
  <sheets>
    <sheet name="спорт " sheetId="2" r:id="rId1"/>
    <sheet name="инструкторская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3" l="1"/>
  <c r="E54" i="3"/>
  <c r="E53" i="3"/>
  <c r="E52" i="3"/>
  <c r="E50" i="3"/>
  <c r="E49" i="3"/>
  <c r="E47" i="3"/>
  <c r="E46" i="3"/>
  <c r="E45" i="3"/>
  <c r="E44" i="3"/>
  <c r="E43" i="3"/>
  <c r="E42" i="3"/>
  <c r="E41" i="3"/>
  <c r="E40" i="3"/>
  <c r="E39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2" i="3"/>
  <c r="E21" i="3"/>
  <c r="E20" i="3"/>
  <c r="E19" i="3"/>
  <c r="E18" i="3"/>
  <c r="E17" i="3"/>
  <c r="E16" i="3"/>
  <c r="E15" i="3"/>
  <c r="E14" i="3"/>
  <c r="E56" i="3" l="1"/>
  <c r="E73" i="2"/>
  <c r="E74" i="2"/>
  <c r="E75" i="2"/>
  <c r="E76" i="2"/>
  <c r="E77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79" i="2" l="1"/>
  <c r="E15" i="2"/>
  <c r="E16" i="2"/>
  <c r="E90" i="2" l="1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83" i="2" l="1"/>
  <c r="E82" i="2"/>
  <c r="E80" i="2" l="1"/>
  <c r="E81" i="2"/>
  <c r="E78" i="2"/>
  <c r="E72" i="2"/>
  <c r="E71" i="2"/>
  <c r="E70" i="2"/>
  <c r="E69" i="2"/>
  <c r="E68" i="2"/>
  <c r="E67" i="2"/>
  <c r="E64" i="2"/>
  <c r="E59" i="2"/>
  <c r="E60" i="2"/>
  <c r="E61" i="2"/>
  <c r="E62" i="2"/>
  <c r="E63" i="2"/>
  <c r="E57" i="2"/>
  <c r="E58" i="2"/>
  <c r="E55" i="2"/>
  <c r="E56" i="2"/>
  <c r="E53" i="2"/>
  <c r="E54" i="2"/>
  <c r="E22" i="2"/>
  <c r="E19" i="2"/>
  <c r="E20" i="2"/>
  <c r="E18" i="2"/>
  <c r="E65" i="2" l="1"/>
  <c r="E66" i="2"/>
  <c r="E85" i="2"/>
  <c r="E86" i="2"/>
  <c r="E104" i="2" s="1"/>
  <c r="E87" i="2"/>
  <c r="E88" i="2"/>
  <c r="E89" i="2"/>
  <c r="E14" i="2" l="1"/>
</calcChain>
</file>

<file path=xl/sharedStrings.xml><?xml version="1.0" encoding="utf-8"?>
<sst xmlns="http://schemas.openxmlformats.org/spreadsheetml/2006/main" count="149" uniqueCount="138">
  <si>
    <t>Наименование</t>
  </si>
  <si>
    <t>ИТОГО СУММА:</t>
  </si>
  <si>
    <t>Монтажные работы</t>
  </si>
  <si>
    <t>Мостик гимнастический подпружиненный</t>
  </si>
  <si>
    <t>Перекладина гимнастическая универсальная</t>
  </si>
  <si>
    <t>Мяч для метания</t>
  </si>
  <si>
    <t>Эстафетная палочка</t>
  </si>
  <si>
    <t>Манишка игровая</t>
  </si>
  <si>
    <t>Свисток игровой</t>
  </si>
  <si>
    <t>Помещение для хранения инвентаря и оборудования</t>
  </si>
  <si>
    <t>Инвентарь для лыжных гонок и конькобежной подготовки</t>
  </si>
  <si>
    <t>Корзина для мячей</t>
  </si>
  <si>
    <t>Бревно гимнастическое 5м высота 1,2м</t>
  </si>
  <si>
    <t>Бревно гимнастическое 5м напольное</t>
  </si>
  <si>
    <t>Брусья гимнастические мужские параллельные</t>
  </si>
  <si>
    <t>Канат для лазания 40мм 10м</t>
  </si>
  <si>
    <t>Канат для перетягивания 40мм 10м</t>
  </si>
  <si>
    <t>Козел гимнастический</t>
  </si>
  <si>
    <t>Конь гимнастический прыжковый</t>
  </si>
  <si>
    <t xml:space="preserve">Мостик гимнастический приставной </t>
  </si>
  <si>
    <t>Обруч алюминиевый</t>
  </si>
  <si>
    <t>Скамья гимнастическая 2,5м</t>
  </si>
  <si>
    <t>Ворота для мини-футбола 3х1х2м</t>
  </si>
  <si>
    <t>Медбол 2кг</t>
  </si>
  <si>
    <t>Сетка волейбольная</t>
  </si>
  <si>
    <t>Сетка для настольного тенниса</t>
  </si>
  <si>
    <t>Сетка для мини-футбола 3х1х2м пара</t>
  </si>
  <si>
    <t>Стол для настольного тенниса</t>
  </si>
  <si>
    <t>Рулетка 50 м</t>
  </si>
  <si>
    <t>Шахматные часы механические</t>
  </si>
  <si>
    <t>Мат для прыжков в высоту</t>
  </si>
  <si>
    <t>Оборудование спортзала и секций</t>
  </si>
  <si>
    <t>Щит для метания</t>
  </si>
  <si>
    <t>Конус для разметки</t>
  </si>
  <si>
    <t>Раздевалка</t>
  </si>
  <si>
    <t>Скамья для раздевалки 1000х400х400мм</t>
  </si>
  <si>
    <t>Медбол 1кг</t>
  </si>
  <si>
    <t>Насос для мячей с иглой</t>
  </si>
  <si>
    <t>Ботинки лыжные полуавтомат пара</t>
  </si>
  <si>
    <t>Лыжи пластиковые пара</t>
  </si>
  <si>
    <t>Коньки фигурные пара</t>
  </si>
  <si>
    <t>Крепления лыжные пара</t>
  </si>
  <si>
    <t>Палки лыжные пара</t>
  </si>
  <si>
    <t>СПОРТЗАЛ</t>
  </si>
  <si>
    <t xml:space="preserve">Кол-во </t>
  </si>
  <si>
    <t>отдел продаж: +7 /7212/ 44 54 36, 41 47-93, +7 771 444 54 33, +7 777 201 76 70</t>
  </si>
  <si>
    <t xml:space="preserve">Кольцо баскетбольное </t>
  </si>
  <si>
    <t xml:space="preserve">Ферма баскетбольная настенная с выносом 1,2м </t>
  </si>
  <si>
    <t>Флажок судейский пара</t>
  </si>
  <si>
    <t>Шахматы и игры</t>
  </si>
  <si>
    <t>Игра Тогызкумалак</t>
  </si>
  <si>
    <t>Затраты по доставке и монтажу</t>
  </si>
  <si>
    <t xml:space="preserve">Доставка оборудования </t>
  </si>
  <si>
    <t xml:space="preserve">Командировочные расходы </t>
  </si>
  <si>
    <t>Карманы для антенны пара</t>
  </si>
  <si>
    <t>Кольцо баскетбольное тренировочное</t>
  </si>
  <si>
    <t>Планка для прыжков в высоту 3м алюм.</t>
  </si>
  <si>
    <t>Рама для щита баскетбольного 1800х1050</t>
  </si>
  <si>
    <t>Стойки волейбольные пристенные с системой натяжения пара</t>
  </si>
  <si>
    <t>Спортивный инвентарь</t>
  </si>
  <si>
    <t>Электромегафон</t>
  </si>
  <si>
    <t>Вешалка настенная 3 крючка</t>
  </si>
  <si>
    <t>Стеллаж металлический 1551х530х2000мм 5 полок</t>
  </si>
  <si>
    <t>Асык ату</t>
  </si>
  <si>
    <t>Коврик для Асык ату прорезиненный 5х5м</t>
  </si>
  <si>
    <t>Коврик для Асык ату прорезиненный 1х2м</t>
  </si>
  <si>
    <t>Набор Асыков</t>
  </si>
  <si>
    <t>Стойка баскетбольная мобильная в комплекте с щитом и кольцами с защитой</t>
  </si>
  <si>
    <t xml:space="preserve">Шкаф металлический для одежды 4-х секционный </t>
  </si>
  <si>
    <t>Стойки для прыжков в высоту пара</t>
  </si>
  <si>
    <t>Фишки футбольные круглые диам. 20см</t>
  </si>
  <si>
    <t>Шахматы дерев.короб.пластм.фигуры</t>
  </si>
  <si>
    <t>Шашки с мягким полем</t>
  </si>
  <si>
    <t>Трос для сетки волейбольной</t>
  </si>
  <si>
    <t xml:space="preserve">Зажим троса </t>
  </si>
  <si>
    <t>Стеллаж для хранения мячей односторонний</t>
  </si>
  <si>
    <t>Антенны для волейбольной сетки пара</t>
  </si>
  <si>
    <t>Маты гимнастические поролоновые 200х100х10см</t>
  </si>
  <si>
    <t>Сетка заградительная спортивная 100х100мм/2,2мм</t>
  </si>
  <si>
    <t>Турник металл для шведской стенки 1,1м</t>
  </si>
  <si>
    <t>Щит баскетбольный для шведской стенки 60х60см</t>
  </si>
  <si>
    <t>Щит баскетбольный из влагостойкой фанеры 1800х1050мм</t>
  </si>
  <si>
    <t>Граната для метания (0,5кг)</t>
  </si>
  <si>
    <t>Граната для метания (0,7 кг)</t>
  </si>
  <si>
    <t xml:space="preserve">Мяч баскетбольный </t>
  </si>
  <si>
    <t xml:space="preserve">Мяч волейбольный </t>
  </si>
  <si>
    <t xml:space="preserve">Мяч гандбольный </t>
  </si>
  <si>
    <t xml:space="preserve">Мяч футбольный </t>
  </si>
  <si>
    <t>Палка гимнастическая 1,0 м</t>
  </si>
  <si>
    <t xml:space="preserve">Ракетка для настольного тенниса </t>
  </si>
  <si>
    <t xml:space="preserve">Секундомер </t>
  </si>
  <si>
    <t>Сетка баскетбольная</t>
  </si>
  <si>
    <t xml:space="preserve">Скакалка </t>
  </si>
  <si>
    <t xml:space="preserve">Шарик для настольного тенниса </t>
  </si>
  <si>
    <t>Коврик для Асык ату прорезиненный 4х4м</t>
  </si>
  <si>
    <t>Цена ОПТ</t>
  </si>
  <si>
    <t>Сумма ОПТ</t>
  </si>
  <si>
    <t>Стенка шведская 2,8х0,8х0,14м</t>
  </si>
  <si>
    <t>ИНТСРУКТОРСКАЯ СПОРТЗАЛА</t>
  </si>
  <si>
    <t>Мебель</t>
  </si>
  <si>
    <t xml:space="preserve">Доска маркерная настенная  90x120см </t>
  </si>
  <si>
    <t>Кресло сетчатая спинка серая на роликах с подлокотниками</t>
  </si>
  <si>
    <t>Система модульная настенная 6 секций</t>
  </si>
  <si>
    <t>Стол для посетителей 700х900мм</t>
  </si>
  <si>
    <t>Стол однотумбовый</t>
  </si>
  <si>
    <t xml:space="preserve">Стул полипропилен </t>
  </si>
  <si>
    <t>Шкаф для одежды</t>
  </si>
  <si>
    <t>Шкаф полуоткрытый</t>
  </si>
  <si>
    <t>Шкаф трехсекционный с отделом для одежды</t>
  </si>
  <si>
    <t xml:space="preserve">Web-камера </t>
  </si>
  <si>
    <t>Акустическая система 2.0 6Вт белая</t>
  </si>
  <si>
    <t xml:space="preserve">Клавиатура+мышь проводные </t>
  </si>
  <si>
    <t>Коврик для мыши</t>
  </si>
  <si>
    <t>Маршрутизатор</t>
  </si>
  <si>
    <t>Микрофонно-телефонная гарнитура</t>
  </si>
  <si>
    <t>Монитор 23,8" белый</t>
  </si>
  <si>
    <t>МФУ А-4 лазерное ч/б</t>
  </si>
  <si>
    <t>Картридж-тонер для ч/б МФУ</t>
  </si>
  <si>
    <t>ПО Win Pro 11 Upgrade</t>
  </si>
  <si>
    <t>Сетевой фильтр 5 розеток, 5 метров</t>
  </si>
  <si>
    <t>Акустическая колонка беспроводная</t>
  </si>
  <si>
    <t>Дополнительное оборудование</t>
  </si>
  <si>
    <t>Аптечка с принадлежностями</t>
  </si>
  <si>
    <t>Бумага для ксерокса А-4 500л</t>
  </si>
  <si>
    <t>Губка для маркерной доски</t>
  </si>
  <si>
    <t>Корзина для мусора</t>
  </si>
  <si>
    <t xml:space="preserve">Лоток пластиковый 312*427*75 </t>
  </si>
  <si>
    <t xml:space="preserve">Лоток пластиковый 312*430*225 </t>
  </si>
  <si>
    <t xml:space="preserve">Крышка для лотков серии </t>
  </si>
  <si>
    <t xml:space="preserve">Магниты для маркерной доски 12шт d.30 </t>
  </si>
  <si>
    <t>Маркер по доске (набор 4 цвета)</t>
  </si>
  <si>
    <t>Оформление</t>
  </si>
  <si>
    <t>Жалюзи вертикальные кв.м.</t>
  </si>
  <si>
    <t>Ролл штора кв.м.</t>
  </si>
  <si>
    <t>Монтаж линолеум,  кв.м</t>
  </si>
  <si>
    <t>14 августа 2026 года</t>
  </si>
  <si>
    <t xml:space="preserve">ПО Office Home and Business 2024 All Lng Retail Online CE </t>
  </si>
  <si>
    <t>Системный блок i3, без 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</si>
</sst>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7" fillId="0" borderId="0"/>
    <xf numFmtId="0" fontId="8" fillId="0" borderId="0">
      <alignment horizontal="left"/>
    </xf>
    <xf numFmtId="0" fontId="7" fillId="0" borderId="0"/>
  </cellStyleXfs>
  <cellXfs count="72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6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4" fontId="4" fillId="0" borderId="1" xfId="0" applyNumberFormat="1" applyFont="1" applyBorder="1"/>
    <xf numFmtId="0" fontId="9" fillId="0" borderId="1" xfId="0" applyFont="1" applyBorder="1" applyAlignment="1">
      <alignment horizontal="justify" vertical="center" wrapText="1"/>
    </xf>
    <xf numFmtId="0" fontId="11" fillId="0" borderId="0" xfId="0" applyFont="1" applyAlignment="1">
      <alignment vertical="center"/>
    </xf>
    <xf numFmtId="0" fontId="4" fillId="0" borderId="1" xfId="0" applyFont="1" applyBorder="1"/>
    <xf numFmtId="0" fontId="11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4" fontId="15" fillId="0" borderId="1" xfId="0" applyNumberFormat="1" applyFont="1" applyBorder="1"/>
    <xf numFmtId="4" fontId="14" fillId="0" borderId="1" xfId="0" applyNumberFormat="1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6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4" fontId="4" fillId="0" borderId="1" xfId="0" applyNumberFormat="1" applyFont="1" applyBorder="1"/>
    <xf numFmtId="0" fontId="11" fillId="0" borderId="0" xfId="0" applyFont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4" fontId="15" fillId="0" borderId="1" xfId="0" applyNumberFormat="1" applyFont="1" applyBorder="1"/>
    <xf numFmtId="4" fontId="14" fillId="0" borderId="1" xfId="0" applyNumberFormat="1" applyFont="1" applyBorder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178304</xdr:colOff>
      <xdr:row>6</xdr:row>
      <xdr:rowOff>77529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15A6695-2095-4841-9A3B-392AFAC70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267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F107"/>
  <sheetViews>
    <sheetView tabSelected="1" zoomScale="86" zoomScaleNormal="86" workbookViewId="0">
      <selection activeCell="F8" sqref="F8"/>
    </sheetView>
  </sheetViews>
  <sheetFormatPr defaultColWidth="9.140625" defaultRowHeight="18.75" x14ac:dyDescent="0.25"/>
  <cols>
    <col min="1" max="1" width="5" style="4" customWidth="1"/>
    <col min="2" max="2" width="51.42578125" style="2" customWidth="1"/>
    <col min="3" max="3" width="10.28515625" style="31" customWidth="1"/>
    <col min="4" max="5" width="18.7109375" style="7" customWidth="1"/>
    <col min="6" max="16384" width="9.140625" style="4"/>
  </cols>
  <sheetData>
    <row r="8" spans="2:5" ht="23.25" customHeight="1" x14ac:dyDescent="0.25"/>
    <row r="9" spans="2:5" ht="18.75" customHeight="1" x14ac:dyDescent="0.25">
      <c r="B9" s="38" t="s">
        <v>135</v>
      </c>
      <c r="C9" s="38"/>
      <c r="D9" s="38"/>
      <c r="E9" s="38"/>
    </row>
    <row r="10" spans="2:5" ht="18.75" customHeight="1" x14ac:dyDescent="0.25">
      <c r="B10" s="22"/>
      <c r="C10" s="22"/>
      <c r="D10" s="9"/>
      <c r="E10" s="10"/>
    </row>
    <row r="11" spans="2:5" ht="20.25" x14ac:dyDescent="0.25">
      <c r="B11" s="37" t="s">
        <v>43</v>
      </c>
      <c r="C11" s="37"/>
      <c r="D11" s="37"/>
      <c r="E11" s="37"/>
    </row>
    <row r="12" spans="2:5" s="5" customFormat="1" x14ac:dyDescent="0.25">
      <c r="B12" s="23" t="s">
        <v>0</v>
      </c>
      <c r="C12" s="25" t="s">
        <v>44</v>
      </c>
      <c r="D12" s="33" t="s">
        <v>95</v>
      </c>
      <c r="E12" s="33" t="s">
        <v>96</v>
      </c>
    </row>
    <row r="13" spans="2:5" s="5" customFormat="1" x14ac:dyDescent="0.25">
      <c r="B13" s="18" t="s">
        <v>34</v>
      </c>
      <c r="C13" s="25"/>
      <c r="D13" s="24"/>
      <c r="E13" s="24"/>
    </row>
    <row r="14" spans="2:5" s="5" customFormat="1" ht="37.5" x14ac:dyDescent="0.25">
      <c r="B14" s="26" t="s">
        <v>68</v>
      </c>
      <c r="C14" s="30">
        <v>8</v>
      </c>
      <c r="D14" s="34">
        <v>83770</v>
      </c>
      <c r="E14" s="34">
        <f>C14*D14</f>
        <v>670160</v>
      </c>
    </row>
    <row r="15" spans="2:5" s="5" customFormat="1" x14ac:dyDescent="0.3">
      <c r="B15" s="14" t="s">
        <v>35</v>
      </c>
      <c r="C15" s="30">
        <v>8</v>
      </c>
      <c r="D15" s="34">
        <v>36257</v>
      </c>
      <c r="E15" s="34">
        <f t="shared" ref="E15:E16" si="0">C15*D15</f>
        <v>290056</v>
      </c>
    </row>
    <row r="16" spans="2:5" s="5" customFormat="1" x14ac:dyDescent="0.25">
      <c r="B16" s="26" t="s">
        <v>61</v>
      </c>
      <c r="C16" s="30">
        <v>0</v>
      </c>
      <c r="D16" s="34">
        <v>6770</v>
      </c>
      <c r="E16" s="34">
        <f t="shared" si="0"/>
        <v>0</v>
      </c>
    </row>
    <row r="17" spans="2:6" s="15" customFormat="1" ht="37.15" customHeight="1" x14ac:dyDescent="0.25">
      <c r="B17" s="18" t="s">
        <v>9</v>
      </c>
      <c r="C17" s="27"/>
      <c r="D17" s="34"/>
      <c r="E17" s="34"/>
    </row>
    <row r="18" spans="2:6" s="15" customFormat="1" ht="18.75" customHeight="1" x14ac:dyDescent="0.3">
      <c r="B18" s="14" t="s">
        <v>11</v>
      </c>
      <c r="C18" s="27">
        <v>2</v>
      </c>
      <c r="D18" s="34">
        <v>115531</v>
      </c>
      <c r="E18" s="34">
        <f>C18*D18</f>
        <v>231062</v>
      </c>
    </row>
    <row r="19" spans="2:6" s="15" customFormat="1" ht="33" customHeight="1" x14ac:dyDescent="0.25">
      <c r="B19" s="26" t="s">
        <v>62</v>
      </c>
      <c r="C19" s="27">
        <v>3</v>
      </c>
      <c r="D19" s="34">
        <v>152841</v>
      </c>
      <c r="E19" s="34">
        <f t="shared" ref="E19:E20" si="1">C19*D19</f>
        <v>458523</v>
      </c>
    </row>
    <row r="20" spans="2:6" s="15" customFormat="1" ht="37.5" x14ac:dyDescent="0.25">
      <c r="B20" s="26" t="s">
        <v>75</v>
      </c>
      <c r="C20" s="27">
        <v>1</v>
      </c>
      <c r="D20" s="34">
        <v>131391</v>
      </c>
      <c r="E20" s="34">
        <f t="shared" si="1"/>
        <v>131391</v>
      </c>
    </row>
    <row r="21" spans="2:6" s="5" customFormat="1" x14ac:dyDescent="0.3">
      <c r="B21" s="19" t="s">
        <v>31</v>
      </c>
      <c r="C21" s="25"/>
      <c r="D21" s="34"/>
      <c r="E21" s="34"/>
    </row>
    <row r="22" spans="2:6" s="5" customFormat="1" x14ac:dyDescent="0.25">
      <c r="B22" s="26" t="s">
        <v>76</v>
      </c>
      <c r="C22" s="29">
        <v>1</v>
      </c>
      <c r="D22" s="34">
        <v>13169</v>
      </c>
      <c r="E22" s="34">
        <f>C22*D22</f>
        <v>13169</v>
      </c>
    </row>
    <row r="23" spans="2:6" s="15" customFormat="1" ht="18.75" customHeight="1" x14ac:dyDescent="0.25">
      <c r="B23" s="26" t="s">
        <v>12</v>
      </c>
      <c r="C23" s="29">
        <v>1</v>
      </c>
      <c r="D23" s="34">
        <v>309790</v>
      </c>
      <c r="E23" s="34">
        <f t="shared" ref="E23:E51" si="2">C23*D23</f>
        <v>309790</v>
      </c>
      <c r="F23" s="46"/>
    </row>
    <row r="24" spans="2:6" s="15" customFormat="1" ht="18.75" customHeight="1" x14ac:dyDescent="0.25">
      <c r="B24" s="26" t="s">
        <v>13</v>
      </c>
      <c r="C24" s="29">
        <v>1</v>
      </c>
      <c r="D24" s="34">
        <v>150345</v>
      </c>
      <c r="E24" s="34">
        <f t="shared" si="2"/>
        <v>150345</v>
      </c>
      <c r="F24" s="46"/>
    </row>
    <row r="25" spans="2:6" s="15" customFormat="1" ht="37.5" x14ac:dyDescent="0.25">
      <c r="B25" s="26" t="s">
        <v>14</v>
      </c>
      <c r="C25" s="29">
        <v>1</v>
      </c>
      <c r="D25" s="34">
        <v>417690</v>
      </c>
      <c r="E25" s="34">
        <f t="shared" si="2"/>
        <v>417690</v>
      </c>
      <c r="F25" s="46"/>
    </row>
    <row r="26" spans="2:6" s="15" customFormat="1" x14ac:dyDescent="0.25">
      <c r="B26" s="26" t="s">
        <v>22</v>
      </c>
      <c r="C26" s="29">
        <v>2</v>
      </c>
      <c r="D26" s="34">
        <v>113711</v>
      </c>
      <c r="E26" s="34">
        <f t="shared" si="2"/>
        <v>227422</v>
      </c>
      <c r="F26" s="46"/>
    </row>
    <row r="27" spans="2:6" s="15" customFormat="1" ht="18.75" customHeight="1" x14ac:dyDescent="0.25">
      <c r="B27" s="26" t="s">
        <v>15</v>
      </c>
      <c r="C27" s="29">
        <v>1</v>
      </c>
      <c r="D27" s="34">
        <v>121199</v>
      </c>
      <c r="E27" s="34">
        <f t="shared" si="2"/>
        <v>121199</v>
      </c>
      <c r="F27" s="46"/>
    </row>
    <row r="28" spans="2:6" s="15" customFormat="1" ht="18.75" customHeight="1" x14ac:dyDescent="0.25">
      <c r="B28" s="26" t="s">
        <v>16</v>
      </c>
      <c r="C28" s="29">
        <v>2</v>
      </c>
      <c r="D28" s="34">
        <v>116974</v>
      </c>
      <c r="E28" s="34">
        <f t="shared" si="2"/>
        <v>233948</v>
      </c>
      <c r="F28" s="46"/>
    </row>
    <row r="29" spans="2:6" s="15" customFormat="1" ht="18.75" customHeight="1" x14ac:dyDescent="0.25">
      <c r="B29" s="26" t="s">
        <v>54</v>
      </c>
      <c r="C29" s="29">
        <v>1</v>
      </c>
      <c r="D29" s="34">
        <v>6240</v>
      </c>
      <c r="E29" s="34">
        <f t="shared" si="2"/>
        <v>6240</v>
      </c>
      <c r="F29" s="46"/>
    </row>
    <row r="30" spans="2:6" s="15" customFormat="1" ht="18.75" customHeight="1" x14ac:dyDescent="0.25">
      <c r="B30" s="26" t="s">
        <v>17</v>
      </c>
      <c r="C30" s="29">
        <v>2</v>
      </c>
      <c r="D30" s="34">
        <v>69667</v>
      </c>
      <c r="E30" s="34">
        <f t="shared" si="2"/>
        <v>139334</v>
      </c>
      <c r="F30" s="46"/>
    </row>
    <row r="31" spans="2:6" s="15" customFormat="1" ht="18.75" customHeight="1" x14ac:dyDescent="0.25">
      <c r="B31" s="26" t="s">
        <v>46</v>
      </c>
      <c r="C31" s="29">
        <v>2</v>
      </c>
      <c r="D31" s="34">
        <v>32812</v>
      </c>
      <c r="E31" s="34">
        <f t="shared" si="2"/>
        <v>65624</v>
      </c>
      <c r="F31" s="46"/>
    </row>
    <row r="32" spans="2:6" s="15" customFormat="1" ht="18.75" customHeight="1" x14ac:dyDescent="0.25">
      <c r="B32" s="26" t="s">
        <v>55</v>
      </c>
      <c r="C32" s="29">
        <v>4</v>
      </c>
      <c r="D32" s="34">
        <v>15600</v>
      </c>
      <c r="E32" s="34">
        <f t="shared" si="2"/>
        <v>62400</v>
      </c>
      <c r="F32" s="46"/>
    </row>
    <row r="33" spans="2:6" s="15" customFormat="1" ht="18.75" customHeight="1" x14ac:dyDescent="0.25">
      <c r="B33" s="26" t="s">
        <v>18</v>
      </c>
      <c r="C33" s="29">
        <v>2</v>
      </c>
      <c r="D33" s="34">
        <v>118937</v>
      </c>
      <c r="E33" s="34">
        <f t="shared" si="2"/>
        <v>237874</v>
      </c>
      <c r="F33" s="46"/>
    </row>
    <row r="34" spans="2:6" s="15" customFormat="1" ht="18.75" customHeight="1" x14ac:dyDescent="0.25">
      <c r="B34" s="26" t="s">
        <v>30</v>
      </c>
      <c r="C34" s="29">
        <v>1</v>
      </c>
      <c r="D34" s="34">
        <v>719238</v>
      </c>
      <c r="E34" s="34">
        <f t="shared" si="2"/>
        <v>719238</v>
      </c>
      <c r="F34" s="46"/>
    </row>
    <row r="35" spans="2:6" s="15" customFormat="1" ht="19.149999999999999" customHeight="1" x14ac:dyDescent="0.25">
      <c r="B35" s="26" t="s">
        <v>77</v>
      </c>
      <c r="C35" s="29">
        <v>20</v>
      </c>
      <c r="D35" s="34">
        <v>51051</v>
      </c>
      <c r="E35" s="34">
        <f t="shared" si="2"/>
        <v>1021020</v>
      </c>
      <c r="F35" s="46"/>
    </row>
    <row r="36" spans="2:6" s="15" customFormat="1" ht="18.75" customHeight="1" x14ac:dyDescent="0.25">
      <c r="B36" s="26" t="s">
        <v>3</v>
      </c>
      <c r="C36" s="29">
        <v>2</v>
      </c>
      <c r="D36" s="34">
        <v>63440</v>
      </c>
      <c r="E36" s="34">
        <f t="shared" si="2"/>
        <v>126880</v>
      </c>
      <c r="F36" s="46"/>
    </row>
    <row r="37" spans="2:6" s="15" customFormat="1" ht="18.75" customHeight="1" x14ac:dyDescent="0.25">
      <c r="B37" s="26" t="s">
        <v>19</v>
      </c>
      <c r="C37" s="29">
        <v>2</v>
      </c>
      <c r="D37" s="34">
        <v>50973</v>
      </c>
      <c r="E37" s="34">
        <f t="shared" si="2"/>
        <v>101946</v>
      </c>
      <c r="F37" s="46"/>
    </row>
    <row r="38" spans="2:6" s="15" customFormat="1" ht="18.75" customHeight="1" x14ac:dyDescent="0.25">
      <c r="B38" s="26" t="s">
        <v>4</v>
      </c>
      <c r="C38" s="29">
        <v>1</v>
      </c>
      <c r="D38" s="34">
        <v>111007</v>
      </c>
      <c r="E38" s="34">
        <f t="shared" si="2"/>
        <v>111007</v>
      </c>
      <c r="F38" s="46"/>
    </row>
    <row r="39" spans="2:6" s="15" customFormat="1" ht="18.75" customHeight="1" x14ac:dyDescent="0.25">
      <c r="B39" s="26" t="s">
        <v>56</v>
      </c>
      <c r="C39" s="29">
        <v>1</v>
      </c>
      <c r="D39" s="34">
        <v>27495</v>
      </c>
      <c r="E39" s="34">
        <f t="shared" si="2"/>
        <v>27495</v>
      </c>
      <c r="F39" s="46"/>
    </row>
    <row r="40" spans="2:6" s="15" customFormat="1" ht="18.75" customHeight="1" x14ac:dyDescent="0.25">
      <c r="B40" s="26" t="s">
        <v>57</v>
      </c>
      <c r="C40" s="29">
        <v>0</v>
      </c>
      <c r="D40" s="34">
        <v>42484</v>
      </c>
      <c r="E40" s="34">
        <f t="shared" si="2"/>
        <v>0</v>
      </c>
      <c r="F40" s="46"/>
    </row>
    <row r="41" spans="2:6" s="13" customFormat="1" ht="37.5" x14ac:dyDescent="0.25">
      <c r="B41" s="26" t="s">
        <v>78</v>
      </c>
      <c r="C41" s="29">
        <v>30</v>
      </c>
      <c r="D41" s="34">
        <v>767</v>
      </c>
      <c r="E41" s="34">
        <f t="shared" si="2"/>
        <v>23010</v>
      </c>
      <c r="F41" s="46"/>
    </row>
    <row r="42" spans="2:6" s="15" customFormat="1" ht="18.75" customHeight="1" x14ac:dyDescent="0.25">
      <c r="B42" s="26" t="s">
        <v>21</v>
      </c>
      <c r="C42" s="29">
        <v>6</v>
      </c>
      <c r="D42" s="34">
        <v>61737</v>
      </c>
      <c r="E42" s="34">
        <f t="shared" si="2"/>
        <v>370422</v>
      </c>
      <c r="F42" s="46"/>
    </row>
    <row r="43" spans="2:6" s="15" customFormat="1" ht="18.75" customHeight="1" x14ac:dyDescent="0.25">
      <c r="B43" s="17" t="s">
        <v>97</v>
      </c>
      <c r="C43" s="29">
        <v>8</v>
      </c>
      <c r="D43" s="34">
        <v>113009</v>
      </c>
      <c r="E43" s="34">
        <f t="shared" si="2"/>
        <v>904072</v>
      </c>
      <c r="F43" s="46"/>
    </row>
    <row r="44" spans="2:6" s="15" customFormat="1" ht="37.5" x14ac:dyDescent="0.25">
      <c r="B44" s="26" t="s">
        <v>67</v>
      </c>
      <c r="C44" s="29">
        <v>0</v>
      </c>
      <c r="D44" s="34">
        <v>1816776</v>
      </c>
      <c r="E44" s="34">
        <f t="shared" si="2"/>
        <v>0</v>
      </c>
      <c r="F44" s="46"/>
    </row>
    <row r="45" spans="2:6" s="15" customFormat="1" ht="37.5" x14ac:dyDescent="0.25">
      <c r="B45" s="26" t="s">
        <v>58</v>
      </c>
      <c r="C45" s="29">
        <v>1</v>
      </c>
      <c r="D45" s="34">
        <v>108745</v>
      </c>
      <c r="E45" s="34">
        <f t="shared" si="2"/>
        <v>108745</v>
      </c>
      <c r="F45" s="46"/>
    </row>
    <row r="46" spans="2:6" s="15" customFormat="1" x14ac:dyDescent="0.25">
      <c r="B46" s="26" t="s">
        <v>69</v>
      </c>
      <c r="C46" s="29">
        <v>1</v>
      </c>
      <c r="D46" s="34">
        <v>31200</v>
      </c>
      <c r="E46" s="34">
        <f t="shared" si="2"/>
        <v>31200</v>
      </c>
      <c r="F46" s="46"/>
    </row>
    <row r="47" spans="2:6" s="15" customFormat="1" x14ac:dyDescent="0.25">
      <c r="B47" s="26" t="s">
        <v>79</v>
      </c>
      <c r="C47" s="29">
        <v>8</v>
      </c>
      <c r="D47" s="34">
        <v>26052</v>
      </c>
      <c r="E47" s="34">
        <f t="shared" si="2"/>
        <v>208416</v>
      </c>
      <c r="F47" s="46"/>
    </row>
    <row r="48" spans="2:6" s="15" customFormat="1" ht="32.450000000000003" customHeight="1" x14ac:dyDescent="0.25">
      <c r="B48" s="26" t="s">
        <v>47</v>
      </c>
      <c r="C48" s="29">
        <v>0</v>
      </c>
      <c r="D48" s="34">
        <v>67964</v>
      </c>
      <c r="E48" s="34">
        <f t="shared" si="2"/>
        <v>0</v>
      </c>
      <c r="F48" s="46"/>
    </row>
    <row r="49" spans="2:6" s="15" customFormat="1" ht="38.25" customHeight="1" x14ac:dyDescent="0.25">
      <c r="B49" s="26" t="s">
        <v>80</v>
      </c>
      <c r="C49" s="29">
        <v>4</v>
      </c>
      <c r="D49" s="34">
        <v>21268</v>
      </c>
      <c r="E49" s="34">
        <f t="shared" si="2"/>
        <v>85072</v>
      </c>
      <c r="F49" s="46"/>
    </row>
    <row r="50" spans="2:6" s="15" customFormat="1" ht="34.5" customHeight="1" x14ac:dyDescent="0.25">
      <c r="B50" s="26" t="s">
        <v>81</v>
      </c>
      <c r="C50" s="29">
        <v>0</v>
      </c>
      <c r="D50" s="34">
        <v>117806</v>
      </c>
      <c r="E50" s="34">
        <f t="shared" si="2"/>
        <v>0</v>
      </c>
      <c r="F50" s="46"/>
    </row>
    <row r="51" spans="2:6" s="15" customFormat="1" ht="32.450000000000003" customHeight="1" x14ac:dyDescent="0.25">
      <c r="B51" s="26" t="s">
        <v>32</v>
      </c>
      <c r="C51" s="29">
        <v>4</v>
      </c>
      <c r="D51" s="34">
        <v>16991</v>
      </c>
      <c r="E51" s="34">
        <f t="shared" si="2"/>
        <v>67964</v>
      </c>
      <c r="F51" s="46"/>
    </row>
    <row r="52" spans="2:6" s="15" customFormat="1" ht="15" customHeight="1" x14ac:dyDescent="0.25">
      <c r="B52" s="20" t="s">
        <v>59</v>
      </c>
      <c r="C52" s="27"/>
      <c r="D52" s="34">
        <v>0</v>
      </c>
      <c r="E52" s="34"/>
      <c r="F52" s="46"/>
    </row>
    <row r="53" spans="2:6" s="15" customFormat="1" x14ac:dyDescent="0.25">
      <c r="B53" s="17" t="s">
        <v>82</v>
      </c>
      <c r="C53" s="32">
        <v>10</v>
      </c>
      <c r="D53" s="34">
        <v>7943</v>
      </c>
      <c r="E53" s="34">
        <f>C53*D53</f>
        <v>79430</v>
      </c>
      <c r="F53" s="46"/>
    </row>
    <row r="54" spans="2:6" s="15" customFormat="1" x14ac:dyDescent="0.25">
      <c r="B54" s="17" t="s">
        <v>83</v>
      </c>
      <c r="C54" s="32">
        <v>10</v>
      </c>
      <c r="D54" s="34">
        <v>8268</v>
      </c>
      <c r="E54" s="34">
        <f>C54*D54</f>
        <v>82680</v>
      </c>
      <c r="F54" s="46"/>
    </row>
    <row r="55" spans="2:6" s="15" customFormat="1" ht="18.75" customHeight="1" x14ac:dyDescent="0.25">
      <c r="B55" s="26" t="s">
        <v>33</v>
      </c>
      <c r="C55" s="32">
        <v>40</v>
      </c>
      <c r="D55" s="34">
        <v>4901</v>
      </c>
      <c r="E55" s="34">
        <f t="shared" ref="E55:E83" si="3">C55*D55</f>
        <v>196040</v>
      </c>
      <c r="F55" s="46"/>
    </row>
    <row r="56" spans="2:6" s="15" customFormat="1" ht="18.75" customHeight="1" x14ac:dyDescent="0.25">
      <c r="B56" s="26" t="s">
        <v>7</v>
      </c>
      <c r="C56" s="32">
        <v>40</v>
      </c>
      <c r="D56" s="34">
        <v>2626</v>
      </c>
      <c r="E56" s="34">
        <f t="shared" ref="E56:E77" si="4">C56*D56</f>
        <v>105040</v>
      </c>
      <c r="F56" s="46"/>
    </row>
    <row r="57" spans="2:6" s="15" customFormat="1" ht="18.75" customHeight="1" x14ac:dyDescent="0.25">
      <c r="B57" s="26" t="s">
        <v>36</v>
      </c>
      <c r="C57" s="32">
        <v>10</v>
      </c>
      <c r="D57" s="34">
        <v>15782</v>
      </c>
      <c r="E57" s="34">
        <f t="shared" si="4"/>
        <v>157820</v>
      </c>
      <c r="F57" s="46"/>
    </row>
    <row r="58" spans="2:6" s="15" customFormat="1" ht="18.75" customHeight="1" x14ac:dyDescent="0.25">
      <c r="B58" s="26" t="s">
        <v>23</v>
      </c>
      <c r="C58" s="32">
        <v>10</v>
      </c>
      <c r="D58" s="34">
        <v>21216</v>
      </c>
      <c r="E58" s="34">
        <f t="shared" si="4"/>
        <v>212160</v>
      </c>
      <c r="F58" s="46"/>
    </row>
    <row r="59" spans="2:6" s="15" customFormat="1" ht="18.75" customHeight="1" x14ac:dyDescent="0.25">
      <c r="B59" s="26" t="s">
        <v>84</v>
      </c>
      <c r="C59" s="32">
        <v>15</v>
      </c>
      <c r="D59" s="34">
        <v>9373</v>
      </c>
      <c r="E59" s="34">
        <f t="shared" si="4"/>
        <v>140595</v>
      </c>
      <c r="F59" s="46"/>
    </row>
    <row r="60" spans="2:6" s="15" customFormat="1" ht="18.75" customHeight="1" x14ac:dyDescent="0.25">
      <c r="B60" s="26" t="s">
        <v>85</v>
      </c>
      <c r="C60" s="32">
        <v>15</v>
      </c>
      <c r="D60" s="34">
        <v>11778</v>
      </c>
      <c r="E60" s="34">
        <f t="shared" si="4"/>
        <v>176670</v>
      </c>
      <c r="F60" s="46"/>
    </row>
    <row r="61" spans="2:6" s="15" customFormat="1" ht="18.75" customHeight="1" x14ac:dyDescent="0.25">
      <c r="B61" s="26" t="s">
        <v>86</v>
      </c>
      <c r="C61" s="32">
        <v>5</v>
      </c>
      <c r="D61" s="34">
        <v>7449</v>
      </c>
      <c r="E61" s="34">
        <f t="shared" si="4"/>
        <v>37245</v>
      </c>
      <c r="F61" s="46"/>
    </row>
    <row r="62" spans="2:6" s="15" customFormat="1" ht="18.75" customHeight="1" x14ac:dyDescent="0.25">
      <c r="B62" s="26" t="s">
        <v>5</v>
      </c>
      <c r="C62" s="32">
        <v>20</v>
      </c>
      <c r="D62" s="34">
        <v>1495</v>
      </c>
      <c r="E62" s="34">
        <f t="shared" si="4"/>
        <v>29900</v>
      </c>
      <c r="F62" s="46"/>
    </row>
    <row r="63" spans="2:6" s="15" customFormat="1" ht="18.75" customHeight="1" x14ac:dyDescent="0.25">
      <c r="B63" s="26" t="s">
        <v>87</v>
      </c>
      <c r="C63" s="32">
        <v>15</v>
      </c>
      <c r="D63" s="34">
        <v>10335</v>
      </c>
      <c r="E63" s="34">
        <f t="shared" si="4"/>
        <v>155025</v>
      </c>
      <c r="F63" s="46"/>
    </row>
    <row r="64" spans="2:6" s="15" customFormat="1" ht="18.75" customHeight="1" x14ac:dyDescent="0.25">
      <c r="B64" s="26" t="s">
        <v>37</v>
      </c>
      <c r="C64" s="32">
        <v>2</v>
      </c>
      <c r="D64" s="34">
        <v>3848</v>
      </c>
      <c r="E64" s="34">
        <f t="shared" si="4"/>
        <v>7696</v>
      </c>
      <c r="F64" s="46"/>
    </row>
    <row r="65" spans="2:6" s="15" customFormat="1" ht="18.75" customHeight="1" x14ac:dyDescent="0.25">
      <c r="B65" s="26" t="s">
        <v>20</v>
      </c>
      <c r="C65" s="32">
        <v>30</v>
      </c>
      <c r="D65" s="34">
        <v>6123</v>
      </c>
      <c r="E65" s="34">
        <f t="shared" si="4"/>
        <v>183690</v>
      </c>
      <c r="F65" s="46"/>
    </row>
    <row r="66" spans="2:6" s="15" customFormat="1" ht="18.75" customHeight="1" x14ac:dyDescent="0.25">
      <c r="B66" s="26" t="s">
        <v>88</v>
      </c>
      <c r="C66" s="32">
        <v>30</v>
      </c>
      <c r="D66" s="34">
        <v>2275</v>
      </c>
      <c r="E66" s="34">
        <f t="shared" si="4"/>
        <v>68250</v>
      </c>
      <c r="F66" s="46"/>
    </row>
    <row r="67" spans="2:6" s="15" customFormat="1" ht="18.75" customHeight="1" x14ac:dyDescent="0.25">
      <c r="B67" s="26" t="s">
        <v>89</v>
      </c>
      <c r="C67" s="32">
        <v>10</v>
      </c>
      <c r="D67" s="34">
        <v>5291</v>
      </c>
      <c r="E67" s="34">
        <f t="shared" si="4"/>
        <v>52910</v>
      </c>
      <c r="F67" s="46"/>
    </row>
    <row r="68" spans="2:6" s="15" customFormat="1" ht="18.75" customHeight="1" x14ac:dyDescent="0.3">
      <c r="B68" s="26" t="s">
        <v>28</v>
      </c>
      <c r="C68" s="32">
        <v>2</v>
      </c>
      <c r="D68" s="35">
        <v>6284.2</v>
      </c>
      <c r="E68" s="34">
        <f t="shared" si="4"/>
        <v>12568.4</v>
      </c>
      <c r="F68" s="46"/>
    </row>
    <row r="69" spans="2:6" s="15" customFormat="1" ht="18.75" customHeight="1" x14ac:dyDescent="0.25">
      <c r="B69" s="26" t="s">
        <v>8</v>
      </c>
      <c r="C69" s="32">
        <v>10</v>
      </c>
      <c r="D69" s="34">
        <v>162.5</v>
      </c>
      <c r="E69" s="34">
        <f t="shared" si="4"/>
        <v>1625</v>
      </c>
      <c r="F69" s="46"/>
    </row>
    <row r="70" spans="2:6" s="15" customFormat="1" ht="18.75" customHeight="1" x14ac:dyDescent="0.25">
      <c r="B70" s="26" t="s">
        <v>90</v>
      </c>
      <c r="C70" s="32">
        <v>3</v>
      </c>
      <c r="D70" s="34">
        <v>4810</v>
      </c>
      <c r="E70" s="34">
        <f t="shared" si="4"/>
        <v>14430</v>
      </c>
      <c r="F70" s="46"/>
    </row>
    <row r="71" spans="2:6" s="15" customFormat="1" ht="18.75" customHeight="1" x14ac:dyDescent="0.25">
      <c r="B71" s="26" t="s">
        <v>91</v>
      </c>
      <c r="C71" s="32">
        <v>6</v>
      </c>
      <c r="D71" s="34">
        <v>2236</v>
      </c>
      <c r="E71" s="34">
        <f t="shared" si="4"/>
        <v>13416</v>
      </c>
      <c r="F71" s="46"/>
    </row>
    <row r="72" spans="2:6" s="15" customFormat="1" ht="18.75" customHeight="1" x14ac:dyDescent="0.25">
      <c r="B72" s="26" t="s">
        <v>24</v>
      </c>
      <c r="C72" s="32">
        <v>1</v>
      </c>
      <c r="D72" s="34">
        <v>39871</v>
      </c>
      <c r="E72" s="34">
        <f t="shared" si="4"/>
        <v>39871</v>
      </c>
      <c r="F72" s="46"/>
    </row>
    <row r="73" spans="2:6" s="15" customFormat="1" ht="18.75" customHeight="1" x14ac:dyDescent="0.3">
      <c r="B73" s="26" t="s">
        <v>73</v>
      </c>
      <c r="C73" s="32">
        <v>16</v>
      </c>
      <c r="D73" s="35">
        <v>109.2</v>
      </c>
      <c r="E73" s="34">
        <f t="shared" si="4"/>
        <v>1747.2</v>
      </c>
      <c r="F73" s="46"/>
    </row>
    <row r="74" spans="2:6" s="15" customFormat="1" ht="18.75" customHeight="1" x14ac:dyDescent="0.3">
      <c r="B74" s="26" t="s">
        <v>74</v>
      </c>
      <c r="C74" s="32">
        <v>2</v>
      </c>
      <c r="D74" s="35">
        <v>76.7</v>
      </c>
      <c r="E74" s="34">
        <f t="shared" si="4"/>
        <v>153.4</v>
      </c>
      <c r="F74" s="46"/>
    </row>
    <row r="75" spans="2:6" s="15" customFormat="1" ht="18.75" customHeight="1" x14ac:dyDescent="0.25">
      <c r="B75" s="26" t="s">
        <v>26</v>
      </c>
      <c r="C75" s="32">
        <v>1</v>
      </c>
      <c r="D75" s="34">
        <v>56836</v>
      </c>
      <c r="E75" s="34">
        <f t="shared" si="4"/>
        <v>56836</v>
      </c>
      <c r="F75" s="46"/>
    </row>
    <row r="76" spans="2:6" s="15" customFormat="1" ht="18.75" customHeight="1" x14ac:dyDescent="0.25">
      <c r="B76" s="26" t="s">
        <v>25</v>
      </c>
      <c r="C76" s="32">
        <v>2</v>
      </c>
      <c r="D76" s="34">
        <v>10582</v>
      </c>
      <c r="E76" s="34">
        <f t="shared" si="4"/>
        <v>21164</v>
      </c>
      <c r="F76" s="46"/>
    </row>
    <row r="77" spans="2:6" s="15" customFormat="1" ht="18.75" customHeight="1" x14ac:dyDescent="0.25">
      <c r="B77" s="26" t="s">
        <v>92</v>
      </c>
      <c r="C77" s="32">
        <v>30</v>
      </c>
      <c r="D77" s="34">
        <v>1404</v>
      </c>
      <c r="E77" s="34">
        <f t="shared" si="4"/>
        <v>42120</v>
      </c>
      <c r="F77" s="46"/>
    </row>
    <row r="78" spans="2:6" s="15" customFormat="1" ht="18.75" customHeight="1" x14ac:dyDescent="0.25">
      <c r="B78" s="26" t="s">
        <v>27</v>
      </c>
      <c r="C78" s="32">
        <v>1</v>
      </c>
      <c r="D78" s="34">
        <v>334958</v>
      </c>
      <c r="E78" s="34">
        <f t="shared" si="3"/>
        <v>334958</v>
      </c>
      <c r="F78" s="46"/>
    </row>
    <row r="79" spans="2:6" s="15" customFormat="1" ht="18.75" customHeight="1" x14ac:dyDescent="0.25">
      <c r="B79" s="26" t="s">
        <v>70</v>
      </c>
      <c r="C79" s="32">
        <v>50</v>
      </c>
      <c r="D79" s="34">
        <v>392.6</v>
      </c>
      <c r="E79" s="34">
        <f t="shared" si="3"/>
        <v>19630</v>
      </c>
      <c r="F79" s="46"/>
    </row>
    <row r="80" spans="2:6" s="15" customFormat="1" ht="19.149999999999999" customHeight="1" x14ac:dyDescent="0.25">
      <c r="B80" s="26" t="s">
        <v>48</v>
      </c>
      <c r="C80" s="32">
        <v>6</v>
      </c>
      <c r="D80" s="34">
        <v>5057</v>
      </c>
      <c r="E80" s="34">
        <f t="shared" si="3"/>
        <v>30342</v>
      </c>
      <c r="F80" s="46"/>
    </row>
    <row r="81" spans="2:6" s="15" customFormat="1" ht="18.600000000000001" customHeight="1" x14ac:dyDescent="0.25">
      <c r="B81" s="26" t="s">
        <v>93</v>
      </c>
      <c r="C81" s="32">
        <v>150</v>
      </c>
      <c r="D81" s="34">
        <v>67.600000000000009</v>
      </c>
      <c r="E81" s="34">
        <f t="shared" si="3"/>
        <v>10140.000000000002</v>
      </c>
      <c r="F81" s="46"/>
    </row>
    <row r="82" spans="2:6" s="15" customFormat="1" ht="23.45" customHeight="1" x14ac:dyDescent="0.25">
      <c r="B82" s="26" t="s">
        <v>60</v>
      </c>
      <c r="C82" s="32">
        <v>2</v>
      </c>
      <c r="D82" s="34">
        <v>30940</v>
      </c>
      <c r="E82" s="34">
        <f t="shared" si="3"/>
        <v>61880</v>
      </c>
      <c r="F82" s="46"/>
    </row>
    <row r="83" spans="2:6" s="15" customFormat="1" ht="23.45" customHeight="1" x14ac:dyDescent="0.25">
      <c r="B83" s="26" t="s">
        <v>6</v>
      </c>
      <c r="C83" s="32">
        <v>10</v>
      </c>
      <c r="D83" s="34">
        <v>806</v>
      </c>
      <c r="E83" s="34">
        <f t="shared" si="3"/>
        <v>8060</v>
      </c>
      <c r="F83" s="46"/>
    </row>
    <row r="84" spans="2:6" s="5" customFormat="1" ht="37.5" x14ac:dyDescent="0.25">
      <c r="B84" s="20" t="s">
        <v>10</v>
      </c>
      <c r="C84" s="25"/>
      <c r="D84" s="34">
        <v>0</v>
      </c>
      <c r="E84" s="34"/>
      <c r="F84" s="46"/>
    </row>
    <row r="85" spans="2:6" s="5" customFormat="1" x14ac:dyDescent="0.25">
      <c r="B85" s="12" t="s">
        <v>38</v>
      </c>
      <c r="C85" s="28">
        <v>30</v>
      </c>
      <c r="D85" s="34">
        <v>25701</v>
      </c>
      <c r="E85" s="34">
        <f>C85*D85</f>
        <v>771030</v>
      </c>
      <c r="F85" s="46"/>
    </row>
    <row r="86" spans="2:6" s="5" customFormat="1" x14ac:dyDescent="0.25">
      <c r="B86" s="12" t="s">
        <v>40</v>
      </c>
      <c r="C86" s="28">
        <v>30</v>
      </c>
      <c r="D86" s="34">
        <v>31551</v>
      </c>
      <c r="E86" s="34">
        <f>C86*D86</f>
        <v>946530</v>
      </c>
      <c r="F86" s="46"/>
    </row>
    <row r="87" spans="2:6" s="5" customFormat="1" x14ac:dyDescent="0.25">
      <c r="B87" s="12" t="s">
        <v>41</v>
      </c>
      <c r="C87" s="28">
        <v>30</v>
      </c>
      <c r="D87" s="34">
        <v>7761</v>
      </c>
      <c r="E87" s="34">
        <f>C87*D87</f>
        <v>232830</v>
      </c>
      <c r="F87" s="46"/>
    </row>
    <row r="88" spans="2:6" s="5" customFormat="1" x14ac:dyDescent="0.25">
      <c r="B88" s="12" t="s">
        <v>39</v>
      </c>
      <c r="C88" s="28">
        <v>30</v>
      </c>
      <c r="D88" s="34">
        <v>30381</v>
      </c>
      <c r="E88" s="34">
        <f>C88*D88</f>
        <v>911430</v>
      </c>
      <c r="F88" s="46"/>
    </row>
    <row r="89" spans="2:6" s="5" customFormat="1" x14ac:dyDescent="0.25">
      <c r="B89" s="12" t="s">
        <v>42</v>
      </c>
      <c r="C89" s="28">
        <v>30</v>
      </c>
      <c r="D89" s="34">
        <v>7761</v>
      </c>
      <c r="E89" s="34">
        <f>C89*D89</f>
        <v>232830</v>
      </c>
      <c r="F89" s="46"/>
    </row>
    <row r="90" spans="2:6" s="5" customFormat="1" x14ac:dyDescent="0.25">
      <c r="B90" s="20" t="s">
        <v>49</v>
      </c>
      <c r="C90" s="25"/>
      <c r="D90" s="34">
        <v>0</v>
      </c>
      <c r="E90" s="34">
        <f t="shared" ref="E90:E103" si="5">C90*D90</f>
        <v>0</v>
      </c>
      <c r="F90" s="46"/>
    </row>
    <row r="91" spans="2:6" s="15" customFormat="1" x14ac:dyDescent="0.3">
      <c r="B91" s="14" t="s">
        <v>50</v>
      </c>
      <c r="C91" s="28">
        <v>15</v>
      </c>
      <c r="D91" s="34">
        <v>8502</v>
      </c>
      <c r="E91" s="34">
        <f t="shared" si="5"/>
        <v>127530</v>
      </c>
      <c r="F91" s="46"/>
    </row>
    <row r="92" spans="2:6" s="15" customFormat="1" x14ac:dyDescent="0.3">
      <c r="B92" s="14" t="s">
        <v>29</v>
      </c>
      <c r="C92" s="28">
        <v>8</v>
      </c>
      <c r="D92" s="34">
        <v>15197</v>
      </c>
      <c r="E92" s="34">
        <f t="shared" si="5"/>
        <v>121576</v>
      </c>
      <c r="F92" s="46"/>
    </row>
    <row r="93" spans="2:6" s="15" customFormat="1" x14ac:dyDescent="0.25">
      <c r="B93" s="26" t="s">
        <v>71</v>
      </c>
      <c r="C93" s="28">
        <v>15</v>
      </c>
      <c r="D93" s="34">
        <v>11661</v>
      </c>
      <c r="E93" s="34">
        <f t="shared" si="5"/>
        <v>174915</v>
      </c>
      <c r="F93" s="46"/>
    </row>
    <row r="94" spans="2:6" s="15" customFormat="1" x14ac:dyDescent="0.25">
      <c r="B94" s="26" t="s">
        <v>72</v>
      </c>
      <c r="C94" s="28">
        <v>15</v>
      </c>
      <c r="D94" s="34">
        <v>1560</v>
      </c>
      <c r="E94" s="34">
        <f t="shared" si="5"/>
        <v>23400</v>
      </c>
      <c r="F94" s="46"/>
    </row>
    <row r="95" spans="2:6" s="15" customFormat="1" x14ac:dyDescent="0.25">
      <c r="B95" s="20" t="s">
        <v>63</v>
      </c>
      <c r="C95" s="28"/>
      <c r="D95" s="34">
        <v>0</v>
      </c>
      <c r="E95" s="34">
        <f t="shared" si="5"/>
        <v>0</v>
      </c>
      <c r="F95" s="46"/>
    </row>
    <row r="96" spans="2:6" s="15" customFormat="1" ht="19.5" customHeight="1" x14ac:dyDescent="0.3">
      <c r="B96" s="16" t="s">
        <v>64</v>
      </c>
      <c r="C96" s="28">
        <v>0</v>
      </c>
      <c r="D96" s="35">
        <v>376987</v>
      </c>
      <c r="E96" s="34">
        <f t="shared" si="5"/>
        <v>0</v>
      </c>
      <c r="F96" s="46"/>
    </row>
    <row r="97" spans="2:6" s="15" customFormat="1" ht="21" customHeight="1" x14ac:dyDescent="0.3">
      <c r="B97" s="16" t="s">
        <v>94</v>
      </c>
      <c r="C97" s="28">
        <v>0</v>
      </c>
      <c r="D97" s="35">
        <v>244543</v>
      </c>
      <c r="E97" s="34">
        <f t="shared" si="5"/>
        <v>0</v>
      </c>
      <c r="F97" s="46"/>
    </row>
    <row r="98" spans="2:6" s="15" customFormat="1" ht="17.25" customHeight="1" x14ac:dyDescent="0.3">
      <c r="B98" s="16" t="s">
        <v>65</v>
      </c>
      <c r="C98" s="28">
        <v>0</v>
      </c>
      <c r="D98" s="35">
        <v>40768</v>
      </c>
      <c r="E98" s="34">
        <f t="shared" si="5"/>
        <v>0</v>
      </c>
      <c r="F98" s="46"/>
    </row>
    <row r="99" spans="2:6" s="15" customFormat="1" x14ac:dyDescent="0.3">
      <c r="B99" s="16" t="s">
        <v>66</v>
      </c>
      <c r="C99" s="28">
        <v>0</v>
      </c>
      <c r="D99" s="35">
        <v>40768</v>
      </c>
      <c r="E99" s="34">
        <f t="shared" si="5"/>
        <v>0</v>
      </c>
      <c r="F99" s="46"/>
    </row>
    <row r="100" spans="2:6" x14ac:dyDescent="0.3">
      <c r="B100" s="21" t="s">
        <v>51</v>
      </c>
      <c r="C100" s="30"/>
      <c r="D100" s="11">
        <v>0</v>
      </c>
      <c r="E100" s="34">
        <f t="shared" si="5"/>
        <v>0</v>
      </c>
      <c r="F100" s="46"/>
    </row>
    <row r="101" spans="2:6" x14ac:dyDescent="0.25">
      <c r="B101" s="1" t="s">
        <v>52</v>
      </c>
      <c r="C101" s="27">
        <v>1</v>
      </c>
      <c r="D101" s="34">
        <v>111293</v>
      </c>
      <c r="E101" s="34">
        <f t="shared" si="5"/>
        <v>111293</v>
      </c>
      <c r="F101" s="46"/>
    </row>
    <row r="102" spans="2:6" x14ac:dyDescent="0.25">
      <c r="B102" s="1" t="s">
        <v>53</v>
      </c>
      <c r="C102" s="27">
        <v>1</v>
      </c>
      <c r="D102" s="34">
        <v>151905</v>
      </c>
      <c r="E102" s="34">
        <f t="shared" si="5"/>
        <v>151905</v>
      </c>
      <c r="F102" s="46"/>
    </row>
    <row r="103" spans="2:6" x14ac:dyDescent="0.25">
      <c r="B103" s="1" t="s">
        <v>2</v>
      </c>
      <c r="C103" s="27">
        <v>1</v>
      </c>
      <c r="D103" s="34">
        <v>213317</v>
      </c>
      <c r="E103" s="34">
        <f t="shared" si="5"/>
        <v>213317</v>
      </c>
      <c r="F103" s="46"/>
    </row>
    <row r="104" spans="2:6" s="6" customFormat="1" x14ac:dyDescent="0.25">
      <c r="B104" s="3" t="s">
        <v>1</v>
      </c>
      <c r="C104" s="27"/>
      <c r="D104" s="8"/>
      <c r="E104" s="36">
        <f>SUM(E14:E103)</f>
        <v>14045392</v>
      </c>
    </row>
    <row r="106" spans="2:6" ht="19.5" thickBot="1" x14ac:dyDescent="0.3"/>
    <row r="107" spans="2:6" ht="16.5" thickBot="1" x14ac:dyDescent="0.3">
      <c r="B107" s="39"/>
      <c r="C107" s="40"/>
      <c r="D107" s="40"/>
      <c r="E107" s="41"/>
    </row>
  </sheetData>
  <mergeCells count="3">
    <mergeCell ref="B11:E11"/>
    <mergeCell ref="B9:E9"/>
    <mergeCell ref="B107:E107"/>
  </mergeCells>
  <pageMargins left="0.51181102362204722" right="0.51181102362204722" top="0.35433070866141736" bottom="0.35433070866141736" header="0.11811023622047245" footer="0.11811023622047245"/>
  <pageSetup paperSize="9" scale="8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B12E-B676-4A1F-8129-9768D05A4FA5}">
  <dimension ref="B8:F59"/>
  <sheetViews>
    <sheetView topLeftCell="B13" workbookViewId="0">
      <selection activeCell="G55" sqref="G55"/>
    </sheetView>
  </sheetViews>
  <sheetFormatPr defaultColWidth="9.140625" defaultRowHeight="18.75" x14ac:dyDescent="0.25"/>
  <cols>
    <col min="1" max="1" width="5" style="45" customWidth="1"/>
    <col min="2" max="2" width="51.42578125" style="43" customWidth="1"/>
    <col min="3" max="3" width="10.28515625" style="64" customWidth="1"/>
    <col min="4" max="5" width="18.7109375" style="48" customWidth="1"/>
    <col min="6" max="16384" width="9.140625" style="45"/>
  </cols>
  <sheetData>
    <row r="8" spans="2:5" ht="21.75" customHeight="1" x14ac:dyDescent="0.25"/>
    <row r="9" spans="2:5" ht="18.75" customHeight="1" x14ac:dyDescent="0.25">
      <c r="B9" s="38" t="s">
        <v>135</v>
      </c>
      <c r="C9" s="38"/>
      <c r="D9" s="38"/>
      <c r="E9" s="38"/>
    </row>
    <row r="10" spans="2:5" ht="18.75" customHeight="1" x14ac:dyDescent="0.25">
      <c r="B10" s="56"/>
      <c r="C10" s="56"/>
      <c r="D10" s="50"/>
      <c r="E10" s="51"/>
    </row>
    <row r="11" spans="2:5" ht="20.25" x14ac:dyDescent="0.25">
      <c r="B11" s="37" t="s">
        <v>98</v>
      </c>
      <c r="C11" s="37"/>
      <c r="D11" s="37"/>
      <c r="E11" s="37"/>
    </row>
    <row r="12" spans="2:5" s="46" customFormat="1" x14ac:dyDescent="0.25">
      <c r="B12" s="57" t="s">
        <v>0</v>
      </c>
      <c r="C12" s="59" t="s">
        <v>44</v>
      </c>
      <c r="D12" s="68" t="s">
        <v>95</v>
      </c>
      <c r="E12" s="68" t="s">
        <v>96</v>
      </c>
    </row>
    <row r="13" spans="2:5" s="46" customFormat="1" x14ac:dyDescent="0.25">
      <c r="B13" s="55" t="s">
        <v>99</v>
      </c>
      <c r="C13" s="59"/>
      <c r="D13" s="58"/>
      <c r="E13" s="69"/>
    </row>
    <row r="14" spans="2:5" s="46" customFormat="1" x14ac:dyDescent="0.25">
      <c r="B14" s="60" t="s">
        <v>100</v>
      </c>
      <c r="C14" s="62">
        <v>1</v>
      </c>
      <c r="D14" s="69">
        <v>47177</v>
      </c>
      <c r="E14" s="69">
        <f>C14*D14</f>
        <v>47177</v>
      </c>
    </row>
    <row r="15" spans="2:5" s="46" customFormat="1" ht="37.5" x14ac:dyDescent="0.25">
      <c r="B15" s="60" t="s">
        <v>101</v>
      </c>
      <c r="C15" s="62">
        <v>1</v>
      </c>
      <c r="D15" s="69">
        <v>84500</v>
      </c>
      <c r="E15" s="69">
        <f t="shared" ref="E15:E22" si="0">C15*D15</f>
        <v>84500</v>
      </c>
    </row>
    <row r="16" spans="2:5" s="46" customFormat="1" x14ac:dyDescent="0.25">
      <c r="B16" s="65" t="s">
        <v>102</v>
      </c>
      <c r="C16" s="62">
        <v>1</v>
      </c>
      <c r="D16" s="69">
        <v>48880</v>
      </c>
      <c r="E16" s="69">
        <f t="shared" si="0"/>
        <v>48880</v>
      </c>
    </row>
    <row r="17" spans="2:5" s="46" customFormat="1" x14ac:dyDescent="0.25">
      <c r="B17" s="60" t="s">
        <v>103</v>
      </c>
      <c r="C17" s="62">
        <v>1</v>
      </c>
      <c r="D17" s="69">
        <v>37600</v>
      </c>
      <c r="E17" s="69">
        <f t="shared" si="0"/>
        <v>37600</v>
      </c>
    </row>
    <row r="18" spans="2:5" s="46" customFormat="1" x14ac:dyDescent="0.25">
      <c r="B18" s="60" t="s">
        <v>104</v>
      </c>
      <c r="C18" s="62">
        <v>1</v>
      </c>
      <c r="D18" s="69">
        <v>100760</v>
      </c>
      <c r="E18" s="69">
        <f t="shared" si="0"/>
        <v>100760</v>
      </c>
    </row>
    <row r="19" spans="2:5" s="46" customFormat="1" x14ac:dyDescent="0.25">
      <c r="B19" s="60" t="s">
        <v>105</v>
      </c>
      <c r="C19" s="62">
        <v>2</v>
      </c>
      <c r="D19" s="69">
        <v>29360</v>
      </c>
      <c r="E19" s="69">
        <f t="shared" si="0"/>
        <v>58720</v>
      </c>
    </row>
    <row r="20" spans="2:5" s="46" customFormat="1" x14ac:dyDescent="0.25">
      <c r="B20" s="60" t="s">
        <v>106</v>
      </c>
      <c r="C20" s="62">
        <v>1</v>
      </c>
      <c r="D20" s="69">
        <v>93240</v>
      </c>
      <c r="E20" s="69">
        <f t="shared" si="0"/>
        <v>93240</v>
      </c>
    </row>
    <row r="21" spans="2:5" s="46" customFormat="1" x14ac:dyDescent="0.25">
      <c r="B21" s="60" t="s">
        <v>107</v>
      </c>
      <c r="C21" s="63">
        <v>2</v>
      </c>
      <c r="D21" s="69">
        <v>78210</v>
      </c>
      <c r="E21" s="69">
        <f t="shared" si="0"/>
        <v>156420</v>
      </c>
    </row>
    <row r="22" spans="2:5" s="46" customFormat="1" ht="37.5" x14ac:dyDescent="0.25">
      <c r="B22" s="65" t="s">
        <v>108</v>
      </c>
      <c r="C22" s="62">
        <v>0</v>
      </c>
      <c r="D22" s="69">
        <v>168440</v>
      </c>
      <c r="E22" s="69">
        <f t="shared" si="0"/>
        <v>0</v>
      </c>
    </row>
    <row r="23" spans="2:5" s="53" customFormat="1" ht="37.15" customHeight="1" x14ac:dyDescent="0.3">
      <c r="B23" s="54" t="s">
        <v>9</v>
      </c>
      <c r="C23" s="61"/>
      <c r="D23" s="52"/>
      <c r="E23" s="69"/>
    </row>
    <row r="24" spans="2:5" s="53" customFormat="1" ht="18" customHeight="1" x14ac:dyDescent="0.25">
      <c r="B24" s="60" t="s">
        <v>109</v>
      </c>
      <c r="C24" s="62">
        <v>1</v>
      </c>
      <c r="D24" s="69">
        <v>22770</v>
      </c>
      <c r="E24" s="69">
        <f t="shared" ref="E24:E37" si="1">C24*D24</f>
        <v>22770</v>
      </c>
    </row>
    <row r="25" spans="2:5" s="53" customFormat="1" ht="18" customHeight="1" x14ac:dyDescent="0.3">
      <c r="B25" s="67" t="s">
        <v>110</v>
      </c>
      <c r="C25" s="62">
        <v>1</v>
      </c>
      <c r="D25" s="69">
        <v>24300</v>
      </c>
      <c r="E25" s="69">
        <f t="shared" si="1"/>
        <v>24300</v>
      </c>
    </row>
    <row r="26" spans="2:5" s="53" customFormat="1" ht="18" customHeight="1" x14ac:dyDescent="0.25">
      <c r="B26" s="60" t="s">
        <v>111</v>
      </c>
      <c r="C26" s="62">
        <v>1</v>
      </c>
      <c r="D26" s="69">
        <v>11810</v>
      </c>
      <c r="E26" s="69">
        <f t="shared" si="1"/>
        <v>11810</v>
      </c>
    </row>
    <row r="27" spans="2:5" s="53" customFormat="1" ht="18" customHeight="1" x14ac:dyDescent="0.25">
      <c r="B27" s="60" t="s">
        <v>112</v>
      </c>
      <c r="C27" s="62">
        <v>1</v>
      </c>
      <c r="D27" s="69">
        <v>2431</v>
      </c>
      <c r="E27" s="69">
        <f t="shared" si="1"/>
        <v>2431</v>
      </c>
    </row>
    <row r="28" spans="2:5" s="53" customFormat="1" ht="18" customHeight="1" x14ac:dyDescent="0.25">
      <c r="B28" s="60" t="s">
        <v>113</v>
      </c>
      <c r="C28" s="62">
        <v>1</v>
      </c>
      <c r="D28" s="69">
        <v>66625</v>
      </c>
      <c r="E28" s="69">
        <f t="shared" si="1"/>
        <v>66625</v>
      </c>
    </row>
    <row r="29" spans="2:5" s="53" customFormat="1" ht="18" customHeight="1" x14ac:dyDescent="0.25">
      <c r="B29" s="60" t="s">
        <v>114</v>
      </c>
      <c r="C29" s="62">
        <v>1</v>
      </c>
      <c r="D29" s="69">
        <v>14128</v>
      </c>
      <c r="E29" s="69">
        <f t="shared" si="1"/>
        <v>14128</v>
      </c>
    </row>
    <row r="30" spans="2:5" s="53" customFormat="1" ht="18" customHeight="1" x14ac:dyDescent="0.25">
      <c r="B30" s="60" t="s">
        <v>115</v>
      </c>
      <c r="C30" s="62">
        <v>1</v>
      </c>
      <c r="D30" s="69">
        <v>111125</v>
      </c>
      <c r="E30" s="69">
        <f t="shared" si="1"/>
        <v>111125</v>
      </c>
    </row>
    <row r="31" spans="2:5" s="53" customFormat="1" ht="18" customHeight="1" x14ac:dyDescent="0.25">
      <c r="B31" s="60" t="s">
        <v>116</v>
      </c>
      <c r="C31" s="62">
        <v>1</v>
      </c>
      <c r="D31" s="69">
        <v>241100</v>
      </c>
      <c r="E31" s="69">
        <f t="shared" si="1"/>
        <v>241100</v>
      </c>
    </row>
    <row r="32" spans="2:5" s="53" customFormat="1" ht="18" customHeight="1" x14ac:dyDescent="0.25">
      <c r="B32" s="66" t="s">
        <v>117</v>
      </c>
      <c r="C32" s="62">
        <v>1</v>
      </c>
      <c r="D32" s="69">
        <v>0</v>
      </c>
      <c r="E32" s="69">
        <f t="shared" si="1"/>
        <v>0</v>
      </c>
    </row>
    <row r="33" spans="2:5" s="53" customFormat="1" ht="37.9" customHeight="1" x14ac:dyDescent="0.25">
      <c r="B33" s="66" t="s">
        <v>136</v>
      </c>
      <c r="C33" s="62">
        <v>1</v>
      </c>
      <c r="D33" s="69">
        <v>168181</v>
      </c>
      <c r="E33" s="69">
        <f t="shared" si="1"/>
        <v>168181</v>
      </c>
    </row>
    <row r="34" spans="2:5" s="53" customFormat="1" ht="18" customHeight="1" x14ac:dyDescent="0.25">
      <c r="B34" s="66" t="s">
        <v>118</v>
      </c>
      <c r="C34" s="62">
        <v>1</v>
      </c>
      <c r="D34" s="69">
        <v>112788</v>
      </c>
      <c r="E34" s="69">
        <f t="shared" si="1"/>
        <v>112788</v>
      </c>
    </row>
    <row r="35" spans="2:5" s="53" customFormat="1" ht="18" customHeight="1" x14ac:dyDescent="0.25">
      <c r="B35" s="60" t="s">
        <v>119</v>
      </c>
      <c r="C35" s="62">
        <v>2</v>
      </c>
      <c r="D35" s="69">
        <v>3390</v>
      </c>
      <c r="E35" s="69">
        <f t="shared" si="1"/>
        <v>6780</v>
      </c>
    </row>
    <row r="36" spans="2:5" s="53" customFormat="1" ht="18" customHeight="1" x14ac:dyDescent="0.3">
      <c r="B36" s="67" t="s">
        <v>137</v>
      </c>
      <c r="C36" s="62">
        <v>1</v>
      </c>
      <c r="D36" s="70">
        <v>693625</v>
      </c>
      <c r="E36" s="69">
        <f t="shared" si="1"/>
        <v>693625</v>
      </c>
    </row>
    <row r="37" spans="2:5" s="53" customFormat="1" ht="18.75" customHeight="1" x14ac:dyDescent="0.3">
      <c r="B37" s="60" t="s">
        <v>120</v>
      </c>
      <c r="C37" s="62">
        <v>0</v>
      </c>
      <c r="D37" s="70">
        <v>122240</v>
      </c>
      <c r="E37" s="69">
        <f t="shared" si="1"/>
        <v>0</v>
      </c>
    </row>
    <row r="38" spans="2:5" s="46" customFormat="1" x14ac:dyDescent="0.25">
      <c r="B38" s="55" t="s">
        <v>121</v>
      </c>
      <c r="C38" s="59"/>
      <c r="D38" s="58"/>
      <c r="E38" s="69"/>
    </row>
    <row r="39" spans="2:5" s="53" customFormat="1" x14ac:dyDescent="0.25">
      <c r="B39" s="60" t="s">
        <v>122</v>
      </c>
      <c r="C39" s="62">
        <v>1</v>
      </c>
      <c r="D39" s="69">
        <v>29614</v>
      </c>
      <c r="E39" s="69">
        <f>C39*D39</f>
        <v>29614</v>
      </c>
    </row>
    <row r="40" spans="2:5" s="53" customFormat="1" x14ac:dyDescent="0.3">
      <c r="B40" s="60" t="s">
        <v>123</v>
      </c>
      <c r="C40" s="63">
        <v>1</v>
      </c>
      <c r="D40" s="70">
        <v>3224</v>
      </c>
      <c r="E40" s="69">
        <f t="shared" ref="E40:E50" si="2">C40*D40</f>
        <v>3224</v>
      </c>
    </row>
    <row r="41" spans="2:5" s="53" customFormat="1" x14ac:dyDescent="0.25">
      <c r="B41" s="60" t="s">
        <v>124</v>
      </c>
      <c r="C41" s="62">
        <v>3</v>
      </c>
      <c r="D41" s="69">
        <v>161.20000000000002</v>
      </c>
      <c r="E41" s="69">
        <f t="shared" si="2"/>
        <v>483.6</v>
      </c>
    </row>
    <row r="42" spans="2:5" s="53" customFormat="1" x14ac:dyDescent="0.3">
      <c r="B42" s="60" t="s">
        <v>125</v>
      </c>
      <c r="C42" s="62">
        <v>1</v>
      </c>
      <c r="D42" s="70">
        <v>2429.7000000000003</v>
      </c>
      <c r="E42" s="69">
        <f t="shared" si="2"/>
        <v>2429.7000000000003</v>
      </c>
    </row>
    <row r="43" spans="2:5" s="53" customFormat="1" x14ac:dyDescent="0.25">
      <c r="B43" s="60" t="s">
        <v>126</v>
      </c>
      <c r="C43" s="62">
        <v>2</v>
      </c>
      <c r="D43" s="69">
        <v>6490.9000000000005</v>
      </c>
      <c r="E43" s="69">
        <f t="shared" si="2"/>
        <v>12981.800000000001</v>
      </c>
    </row>
    <row r="44" spans="2:5" s="53" customFormat="1" ht="21" customHeight="1" x14ac:dyDescent="0.25">
      <c r="B44" s="60" t="s">
        <v>127</v>
      </c>
      <c r="C44" s="62">
        <v>1</v>
      </c>
      <c r="D44" s="69">
        <v>12571</v>
      </c>
      <c r="E44" s="69">
        <f t="shared" si="2"/>
        <v>12571</v>
      </c>
    </row>
    <row r="45" spans="2:5" s="53" customFormat="1" x14ac:dyDescent="0.25">
      <c r="B45" s="60" t="s">
        <v>128</v>
      </c>
      <c r="C45" s="62">
        <v>3</v>
      </c>
      <c r="D45" s="69">
        <v>3978</v>
      </c>
      <c r="E45" s="69">
        <f t="shared" si="2"/>
        <v>11934</v>
      </c>
    </row>
    <row r="46" spans="2:5" s="53" customFormat="1" x14ac:dyDescent="0.25">
      <c r="B46" s="60" t="s">
        <v>129</v>
      </c>
      <c r="C46" s="62">
        <v>2</v>
      </c>
      <c r="D46" s="69">
        <v>312</v>
      </c>
      <c r="E46" s="69">
        <f t="shared" si="2"/>
        <v>624</v>
      </c>
    </row>
    <row r="47" spans="2:5" s="53" customFormat="1" x14ac:dyDescent="0.25">
      <c r="B47" s="60" t="s">
        <v>130</v>
      </c>
      <c r="C47" s="62">
        <v>3</v>
      </c>
      <c r="D47" s="69">
        <v>481</v>
      </c>
      <c r="E47" s="69">
        <f t="shared" si="2"/>
        <v>1443</v>
      </c>
    </row>
    <row r="48" spans="2:5" s="53" customFormat="1" x14ac:dyDescent="0.25">
      <c r="B48" s="55" t="s">
        <v>131</v>
      </c>
      <c r="C48" s="62"/>
      <c r="D48" s="69">
        <v>0</v>
      </c>
      <c r="E48" s="69"/>
    </row>
    <row r="49" spans="2:6" s="53" customFormat="1" x14ac:dyDescent="0.3">
      <c r="B49" s="42" t="s">
        <v>132</v>
      </c>
      <c r="C49" s="62">
        <v>0</v>
      </c>
      <c r="D49" s="70">
        <v>13767</v>
      </c>
      <c r="E49" s="69">
        <f t="shared" si="2"/>
        <v>0</v>
      </c>
    </row>
    <row r="50" spans="2:6" s="53" customFormat="1" x14ac:dyDescent="0.3">
      <c r="B50" s="60" t="s">
        <v>133</v>
      </c>
      <c r="C50" s="62">
        <v>0</v>
      </c>
      <c r="D50" s="70">
        <v>16029</v>
      </c>
      <c r="E50" s="69">
        <f t="shared" si="2"/>
        <v>0</v>
      </c>
    </row>
    <row r="51" spans="2:6" x14ac:dyDescent="0.3">
      <c r="B51" s="55" t="s">
        <v>51</v>
      </c>
      <c r="C51" s="63"/>
      <c r="D51" s="52">
        <v>0</v>
      </c>
      <c r="E51" s="69"/>
      <c r="F51" s="53"/>
    </row>
    <row r="52" spans="2:6" x14ac:dyDescent="0.25">
      <c r="B52" s="42" t="s">
        <v>52</v>
      </c>
      <c r="C52" s="61">
        <v>1</v>
      </c>
      <c r="D52" s="69">
        <v>74204</v>
      </c>
      <c r="E52" s="69">
        <f>C52*D52</f>
        <v>74204</v>
      </c>
      <c r="F52" s="53"/>
    </row>
    <row r="53" spans="2:6" x14ac:dyDescent="0.25">
      <c r="B53" s="42" t="s">
        <v>53</v>
      </c>
      <c r="C53" s="61">
        <v>1</v>
      </c>
      <c r="D53" s="69">
        <v>60762</v>
      </c>
      <c r="E53" s="69">
        <f>C53*D53</f>
        <v>60762</v>
      </c>
      <c r="F53" s="53"/>
    </row>
    <row r="54" spans="2:6" x14ac:dyDescent="0.25">
      <c r="B54" s="60" t="s">
        <v>134</v>
      </c>
      <c r="C54" s="61">
        <v>0</v>
      </c>
      <c r="D54" s="69">
        <v>2795</v>
      </c>
      <c r="E54" s="69">
        <f>C54*D54</f>
        <v>0</v>
      </c>
      <c r="F54" s="53"/>
    </row>
    <row r="55" spans="2:6" x14ac:dyDescent="0.25">
      <c r="B55" s="42" t="s">
        <v>2</v>
      </c>
      <c r="C55" s="61">
        <v>1</v>
      </c>
      <c r="D55" s="69">
        <v>37102</v>
      </c>
      <c r="E55" s="69">
        <f>C55*D55</f>
        <v>37102</v>
      </c>
      <c r="F55" s="53"/>
    </row>
    <row r="56" spans="2:6" s="47" customFormat="1" x14ac:dyDescent="0.25">
      <c r="B56" s="44" t="s">
        <v>1</v>
      </c>
      <c r="C56" s="61"/>
      <c r="D56" s="49"/>
      <c r="E56" s="71">
        <f>SUM(E14:E55)</f>
        <v>2350333.1</v>
      </c>
    </row>
    <row r="58" spans="2:6" ht="19.5" thickBot="1" x14ac:dyDescent="0.3"/>
    <row r="59" spans="2:6" ht="16.5" thickBot="1" x14ac:dyDescent="0.3">
      <c r="B59" s="39" t="s">
        <v>45</v>
      </c>
      <c r="C59" s="40"/>
      <c r="D59" s="40"/>
      <c r="E59" s="41"/>
    </row>
  </sheetData>
  <mergeCells count="3">
    <mergeCell ref="B9:E9"/>
    <mergeCell ref="B11:E11"/>
    <mergeCell ref="B59:E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спорт </vt:lpstr>
      <vt:lpstr>инструкторская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2023-02-17T12:18:39Z</cp:lastPrinted>
  <dcterms:created xsi:type="dcterms:W3CDTF">2018-12-15T12:25:48Z</dcterms:created>
  <dcterms:modified xsi:type="dcterms:W3CDTF">2026-08-17T06:10:00Z</dcterms:modified>
</cp:coreProperties>
</file>